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updateLinks="always"/>
  <mc:AlternateContent xmlns:mc="http://schemas.openxmlformats.org/markup-compatibility/2006">
    <mc:Choice Requires="x15">
      <x15ac:absPath xmlns:x15ac="http://schemas.microsoft.com/office/spreadsheetml/2010/11/ac" url="C:\Users\Tereze.Dike\Desktop\Veidlapas_inf.mat\MĀJASLAPAI (veidlapas_infor.mat.)\VISI infor.mat\30.12.2021\"/>
    </mc:Choice>
  </mc:AlternateContent>
  <xr:revisionPtr revIDLastSave="0" documentId="8_{2887F0CF-99E7-4E70-A59C-B19A6A2EDB2B}" xr6:coauthVersionLast="47" xr6:coauthVersionMax="47" xr10:uidLastSave="{00000000-0000-0000-0000-000000000000}"/>
  <bookViews>
    <workbookView xWindow="-108" yWindow="-108" windowWidth="23256" windowHeight="12576" tabRatio="907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2">'līgumi (B 6)'!$A$1:$K$21</definedName>
    <definedName name="_xlnm.Print_Area" localSheetId="7">Piezīmes_apzīmējumi!$A$1:$S$12</definedName>
    <definedName name="_xlnm.Print_Area" localSheetId="3">'rēķini (C 8.1.)'!$A$1:$M$24</definedName>
    <definedName name="_xlnm.Print_Area" localSheetId="6">'rēķini (C 8.3.)'!$A$1:$M$24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42" l="1"/>
  <c r="C22" i="39"/>
  <c r="E17" i="39" l="1"/>
  <c r="E18" i="39"/>
  <c r="E19" i="39" l="1"/>
  <c r="E17" i="42" l="1"/>
  <c r="E18" i="42"/>
  <c r="H12" i="42"/>
  <c r="H11" i="42"/>
  <c r="H9" i="42"/>
  <c r="E19" i="42" l="1"/>
  <c r="H17" i="42"/>
  <c r="H18" i="42"/>
  <c r="K12" i="37"/>
  <c r="K11" i="37"/>
  <c r="K10" i="37"/>
  <c r="T12" i="21"/>
  <c r="T13" i="21"/>
  <c r="T11" i="21"/>
  <c r="M10" i="41" l="1"/>
  <c r="H9" i="39"/>
  <c r="M10" i="12"/>
  <c r="H17" i="39" l="1"/>
  <c r="H21" i="39"/>
  <c r="H18" i="39"/>
  <c r="H19" i="39"/>
  <c r="H20" i="39"/>
  <c r="B18" i="41"/>
  <c r="K24" i="41" l="1"/>
  <c r="J24" i="41"/>
  <c r="I24" i="41"/>
  <c r="M13" i="41"/>
  <c r="M12" i="41"/>
  <c r="H12" i="39" l="1"/>
  <c r="H11" i="39"/>
  <c r="M13" i="12"/>
  <c r="M12" i="12"/>
  <c r="I24" i="12" l="1"/>
  <c r="K24" i="12" l="1"/>
  <c r="J24" i="12"/>
  <c r="E20" i="39" l="1"/>
  <c r="E21" i="39"/>
  <c r="E22" i="39" l="1"/>
  <c r="E23" i="39" s="1"/>
  <c r="E24" i="39" s="1"/>
  <c r="D30" i="15" s="1"/>
</calcChain>
</file>

<file path=xl/sharedStrings.xml><?xml version="1.0" encoding="utf-8"?>
<sst xmlns="http://schemas.openxmlformats.org/spreadsheetml/2006/main" count="216" uniqueCount="127">
  <si>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</si>
  <si>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</si>
  <si>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</si>
  <si>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</si>
  <si>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</si>
  <si>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</si>
  <si>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</si>
  <si>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</si>
  <si>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</si>
  <si>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</si>
  <si>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</si>
  <si>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</si>
  <si>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</si>
  <si>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</si>
  <si>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</si>
  <si>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</si>
  <si>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</si>
  <si>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</si>
  <si>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</si>
  <si>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</si>
  <si>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</si>
  <si>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</si>
  <si>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</si>
  <si>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</si>
  <si>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</si>
  <si>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</si>
  <si>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</si>
  <si>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</si>
  <si>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</si>
  <si>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</si>
  <si>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</si>
  <si>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</si>
  <si>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</si>
  <si>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</si>
  <si>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</si>
  <si>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</si>
  <si>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</si>
  <si>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</si>
  <si>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</si>
  <si>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</si>
  <si>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</si>
  <si>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</si>
  <si>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</si>
  <si>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</si>
  <si>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</si>
  <si>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</si>
  <si>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</si>
  <si>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</si>
  <si>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</si>
  <si>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</si>
  <si>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</si>
  <si>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</si>
  <si>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</si>
  <si>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</si>
  <si>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</si>
  <si>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</si>
  <si>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</si>
  <si>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</si>
  <si>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</si>
  <si>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</si>
  <si>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</si>
  <si>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</si>
  <si>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</si>
  <si>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</si>
  <si>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</si>
  <si>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</si>
  <si>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</si>
  <si>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</si>
  <si>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</si>
  <si>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</si>
  <si>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</si>
  <si>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</si>
  <si>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</si>
  <si>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</si>
  <si>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</si>
  <si>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</si>
  <si>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</si>
  <si>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</si>
  <si>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</si>
  <si>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</si>
  <si>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</si>
  <si>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</si>
  <si>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</si>
  <si>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</si>
  <si>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</si>
  <si>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</si>
  <si>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</si>
  <si>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</si>
  <si>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</si>
  <si>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</si>
  <si>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</si>
  <si>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</si>
  <si>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</si>
  <si>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</si>
  <si>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</si>
  <si>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</si>
  <si>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</si>
  <si>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</si>
  <si>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</si>
  <si>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</si>
  <si>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</si>
  <si>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</si>
  <si>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</si>
  <si>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</si>
  <si>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</si>
  <si>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</si>
  <si>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</si>
  <si>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</si>
  <si>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</si>
  <si>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</si>
  <si>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</si>
  <si>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</si>
  <si>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</si>
  <si>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</si>
  <si>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</si>
  <si>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</si>
  <si>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</si>
  <si>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</si>
  <si>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4.1.2</t>
  </si>
  <si>
    <t>Sabiedriskā transporta pakalpojuma izdevumu kompensācijas izmaksas (VVI)</t>
  </si>
  <si>
    <t>neaizpildāmā šūna</t>
  </si>
  <si>
    <t xml:space="preserve">Līguma Nr. </t>
  </si>
  <si>
    <t>Pedagogu atalgojuma stundas, saskaņā ar VVM, par atskaites mēnesi
Sabiedriskā transporta pakalpojuma izdevumu kompensācijas izmaksas (VVI)</t>
  </si>
  <si>
    <t>Sabiedriskā transporta pakalpojuma izdevumu kompensācijas izmaksas (VVI) - STARPPILSĒTU (km)</t>
  </si>
  <si>
    <r>
      <t xml:space="preserve">Sabiedriskā transporta pakalpojuma izdevumu kompensācijas izmaksas (VVI) - PILSĒTAS (braucieni), </t>
    </r>
    <r>
      <rPr>
        <i/>
        <sz val="12"/>
        <color rgb="FF002060"/>
        <rFont val="Times New Roman"/>
        <family val="1"/>
        <charset val="186"/>
      </rPr>
      <t>izņemot Rīgu</t>
    </r>
  </si>
  <si>
    <t>01.01.2022.</t>
  </si>
  <si>
    <t>31.01.2022.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</si>
</sst>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  <font>
      <sz val="12"/>
      <color rgb="FF002060"/>
      <name val="Times New Roman"/>
      <family val="1"/>
      <charset val="186"/>
    </font>
    <font>
      <i/>
      <sz val="12"/>
      <color rgb="FF00206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87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4" fillId="0" borderId="17" xfId="4" applyNumberFormat="1" applyFont="1" applyBorder="1" applyAlignment="1">
      <alignment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4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2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5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4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8" xfId="4" applyNumberFormat="1" applyFont="1" applyFill="1" applyBorder="1" applyAlignment="1">
      <alignment vertical="center" wrapText="1"/>
    </xf>
    <xf numFmtId="4" fontId="5" fillId="0" borderId="49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4" xfId="4" applyNumberFormat="1" applyFont="1" applyBorder="1" applyAlignment="1">
      <alignment vertical="center" wrapText="1"/>
    </xf>
    <xf numFmtId="1" fontId="4" fillId="0" borderId="43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22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4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4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1" fontId="4" fillId="0" borderId="21" xfId="0" applyNumberFormat="1" applyFont="1" applyBorder="1" applyAlignment="1">
      <alignment horizontal="center" vertical="center"/>
    </xf>
    <xf numFmtId="1" fontId="4" fillId="0" borderId="22" xfId="4" applyNumberFormat="1" applyFont="1" applyBorder="1" applyAlignment="1">
      <alignment horizontal="center" vertical="center" wrapText="1"/>
    </xf>
    <xf numFmtId="1" fontId="4" fillId="0" borderId="22" xfId="0" applyNumberFormat="1" applyFont="1" applyBorder="1" applyAlignment="1">
      <alignment horizontal="center" vertical="center"/>
    </xf>
    <xf numFmtId="4" fontId="4" fillId="2" borderId="9" xfId="4" applyNumberFormat="1" applyFont="1" applyFill="1" applyBorder="1" applyAlignment="1">
      <alignment vertical="center" wrapText="1"/>
    </xf>
    <xf numFmtId="4" fontId="4" fillId="2" borderId="1" xfId="4" applyNumberFormat="1" applyFont="1" applyFill="1" applyBorder="1" applyAlignment="1">
      <alignment vertical="center" wrapText="1"/>
    </xf>
    <xf numFmtId="4" fontId="4" fillId="2" borderId="37" xfId="4" applyNumberFormat="1" applyFont="1" applyFill="1" applyBorder="1" applyAlignment="1">
      <alignment vertical="center" wrapText="1"/>
    </xf>
    <xf numFmtId="49" fontId="16" fillId="0" borderId="1" xfId="0" applyNumberFormat="1" applyFont="1" applyBorder="1" applyAlignment="1" applyProtection="1">
      <alignment horizontal="center" vertical="center" wrapText="1"/>
      <protection hidden="1"/>
    </xf>
    <xf numFmtId="4" fontId="5" fillId="0" borderId="9" xfId="4" applyNumberFormat="1" applyFont="1" applyFill="1" applyBorder="1" applyAlignment="1">
      <alignment horizontal="center" vertical="center" wrapText="1"/>
    </xf>
    <xf numFmtId="4" fontId="5" fillId="0" borderId="19" xfId="4" applyNumberFormat="1" applyFont="1" applyFill="1" applyBorder="1" applyAlignment="1">
      <alignment vertical="center" wrapText="1"/>
    </xf>
    <xf numFmtId="4" fontId="19" fillId="0" borderId="40" xfId="4" applyNumberFormat="1" applyFont="1" applyBorder="1" applyAlignment="1">
      <alignment vertical="center" wrapText="1"/>
    </xf>
    <xf numFmtId="0" fontId="19" fillId="0" borderId="36" xfId="0" applyFont="1" applyBorder="1" applyAlignment="1">
      <alignment horizontal="center" vertical="center"/>
    </xf>
    <xf numFmtId="3" fontId="19" fillId="0" borderId="37" xfId="4" applyNumberFormat="1" applyFont="1" applyBorder="1" applyAlignment="1">
      <alignment horizontal="center" vertical="center" wrapText="1"/>
    </xf>
    <xf numFmtId="4" fontId="19" fillId="0" borderId="37" xfId="4" applyNumberFormat="1" applyFont="1" applyBorder="1" applyAlignment="1">
      <alignment horizontal="center" vertical="center" wrapText="1"/>
    </xf>
    <xf numFmtId="0" fontId="19" fillId="0" borderId="37" xfId="4" applyFont="1" applyBorder="1" applyAlignment="1">
      <alignment horizontal="center" vertical="center" wrapText="1"/>
    </xf>
    <xf numFmtId="49" fontId="19" fillId="0" borderId="37" xfId="0" applyNumberFormat="1" applyFont="1" applyBorder="1" applyAlignment="1" applyProtection="1">
      <alignment horizontal="center" vertical="center" wrapText="1"/>
      <protection hidden="1"/>
    </xf>
    <xf numFmtId="0" fontId="19" fillId="0" borderId="37" xfId="4" applyFont="1" applyBorder="1" applyAlignment="1">
      <alignment vertical="center" wrapText="1"/>
    </xf>
    <xf numFmtId="1" fontId="19" fillId="0" borderId="38" xfId="4" applyNumberFormat="1" applyFont="1" applyBorder="1" applyAlignment="1">
      <alignment vertical="center" wrapText="1"/>
    </xf>
    <xf numFmtId="0" fontId="19" fillId="0" borderId="0" xfId="0" applyFont="1"/>
    <xf numFmtId="0" fontId="4" fillId="2" borderId="0" xfId="0" applyFont="1" applyFill="1"/>
    <xf numFmtId="4" fontId="4" fillId="0" borderId="1" xfId="4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3" fontId="4" fillId="0" borderId="17" xfId="4" applyNumberFormat="1" applyFont="1" applyFill="1" applyBorder="1" applyAlignment="1">
      <alignment horizontal="center" vertical="center" wrapText="1"/>
    </xf>
    <xf numFmtId="0" fontId="4" fillId="0" borderId="9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vertical="center" wrapText="1"/>
    </xf>
    <xf numFmtId="0" fontId="4" fillId="0" borderId="30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0" fontId="4" fillId="0" borderId="0" xfId="0" applyFont="1" applyFill="1" applyBorder="1" applyAlignment="1">
      <alignment horizontal="left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4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4" fontId="5" fillId="0" borderId="47" xfId="4" applyNumberFormat="1" applyFont="1" applyFill="1" applyBorder="1" applyAlignment="1">
      <alignment horizontal="left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0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1" xfId="0" applyNumberFormat="1" applyFont="1" applyBorder="1" applyAlignment="1">
      <alignment horizontal="center"/>
    </xf>
    <xf numFmtId="4" fontId="5" fillId="0" borderId="52" xfId="4" applyNumberFormat="1" applyFont="1" applyFill="1" applyBorder="1" applyAlignment="1">
      <alignment horizontal="center" vertical="center" wrapText="1"/>
    </xf>
    <xf numFmtId="4" fontId="5" fillId="0" borderId="48" xfId="4" applyNumberFormat="1" applyFont="1" applyFill="1" applyBorder="1" applyAlignment="1">
      <alignment horizontal="center" vertical="center" wrapText="1"/>
    </xf>
    <xf numFmtId="4" fontId="5" fillId="0" borderId="53" xfId="4" applyNumberFormat="1" applyFont="1" applyFill="1" applyBorder="1" applyAlignment="1">
      <alignment horizontal="center" vertical="center" wrapText="1"/>
    </xf>
    <xf numFmtId="0" fontId="4" fillId="0" borderId="15" xfId="4" applyFont="1" applyFill="1" applyBorder="1" applyAlignment="1">
      <alignment horizontal="center" vertical="center" wrapText="1"/>
    </xf>
    <xf numFmtId="0" fontId="4" fillId="0" borderId="22" xfId="4" applyFont="1" applyFill="1" applyBorder="1" applyAlignment="1">
      <alignment horizontal="center" vertical="center" wrapText="1"/>
    </xf>
    <xf numFmtId="0" fontId="4" fillId="0" borderId="40" xfId="4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5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6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" fontId="5" fillId="0" borderId="56" xfId="4" applyNumberFormat="1" applyFont="1" applyFill="1" applyBorder="1" applyAlignment="1">
      <alignment horizontal="left" vertical="center" wrapText="1"/>
    </xf>
    <xf numFmtId="4" fontId="5" fillId="0" borderId="19" xfId="4" applyNumberFormat="1" applyFont="1" applyFill="1" applyBorder="1" applyAlignment="1">
      <alignment horizontal="left" vertical="center" wrapText="1"/>
    </xf>
    <xf numFmtId="4" fontId="5" fillId="0" borderId="18" xfId="4" applyNumberFormat="1" applyFont="1" applyFill="1" applyBorder="1" applyAlignment="1">
      <alignment horizontal="center" vertical="center" wrapText="1"/>
    </xf>
    <xf numFmtId="4" fontId="5" fillId="0" borderId="30" xfId="4" applyNumberFormat="1" applyFont="1" applyFill="1" applyBorder="1" applyAlignment="1">
      <alignment horizontal="center" vertical="center" wrapText="1"/>
    </xf>
    <xf numFmtId="4" fontId="5" fillId="0" borderId="57" xfId="4" applyNumberFormat="1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  <xf numFmtId="0" fontId="4" fillId="2" borderId="0" xfId="0" applyFont="1" applyFill="1" applyAlignment="1">
      <alignment horizontal="center"/>
    </xf>
    <xf numFmtId="0" fontId="19" fillId="0" borderId="0" xfId="0" applyFont="1" applyAlignment="1">
      <alignment horizontal="left" wrapText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0</xdr:row>
      <xdr:rowOff>53340</xdr:rowOff>
    </xdr:from>
    <xdr:to>
      <xdr:col>7</xdr:col>
      <xdr:colOff>684252</xdr:colOff>
      <xdr:row>7</xdr:row>
      <xdr:rowOff>53395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5E43361-D020-45EA-9AC1-7E53BC7D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3340"/>
          <a:ext cx="6327208" cy="133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zoomScaleNormal="100" zoomScaleSheetLayoutView="80" zoomScalePageLayoutView="110" workbookViewId="0">
      <selection activeCell="D30" sqref="D30:G30"/>
    </sheetView>
  </sheetViews>
  <sheetFormatPr defaultColWidth="9.109375" defaultRowHeight="13.2" x14ac:dyDescent="0.25"/>
  <cols>
    <col min="1" max="1" width="8" style="1" customWidth="1"/>
    <col min="2" max="2" width="9.109375" style="1" customWidth="1"/>
    <col min="3" max="3" width="39" style="1" customWidth="1"/>
    <col min="4" max="4" width="8.88671875" style="1" customWidth="1"/>
    <col min="5" max="5" width="12" style="1" customWidth="1"/>
    <col min="6" max="6" width="9.33203125" style="1" customWidth="1"/>
    <col min="7" max="7" width="5.33203125" style="1" customWidth="1"/>
    <col min="8" max="8" width="10" style="2" customWidth="1"/>
    <col min="9" max="9" width="5.109375" style="1" customWidth="1"/>
    <col min="10" max="16384" width="9.109375" style="1"/>
  </cols>
  <sheetData>
    <row r="1" spans="1:8" ht="10.5" customHeight="1" x14ac:dyDescent="0.25">
      <c r="F1" s="22"/>
      <c r="G1" s="22"/>
      <c r="H1" s="21"/>
    </row>
    <row r="2" spans="1:8" ht="10.5" customHeight="1" x14ac:dyDescent="0.25">
      <c r="F2" s="22"/>
      <c r="G2" s="22"/>
      <c r="H2" s="21"/>
    </row>
    <row r="3" spans="1:8" ht="10.5" customHeight="1" x14ac:dyDescent="0.25">
      <c r="F3" s="22"/>
      <c r="G3" s="22"/>
      <c r="H3" s="21"/>
    </row>
    <row r="4" spans="1:8" ht="10.5" customHeight="1" x14ac:dyDescent="0.25">
      <c r="F4" s="22"/>
      <c r="G4" s="22"/>
      <c r="H4" s="21"/>
    </row>
    <row r="5" spans="1:8" ht="10.5" customHeight="1" x14ac:dyDescent="0.25">
      <c r="F5" s="22"/>
      <c r="G5" s="22"/>
      <c r="H5" s="21"/>
    </row>
    <row r="6" spans="1:8" ht="10.5" customHeight="1" x14ac:dyDescent="0.25">
      <c r="F6" s="22"/>
      <c r="G6" s="22"/>
      <c r="H6" s="21"/>
    </row>
    <row r="7" spans="1:8" ht="10.5" customHeight="1" x14ac:dyDescent="0.25">
      <c r="F7" s="22"/>
      <c r="G7" s="22"/>
      <c r="H7" s="21"/>
    </row>
    <row r="8" spans="1:8" ht="10.5" customHeight="1" x14ac:dyDescent="0.25">
      <c r="F8" s="22"/>
      <c r="G8" s="22"/>
      <c r="H8" s="21"/>
    </row>
    <row r="9" spans="1:8" ht="10.5" customHeight="1" x14ac:dyDescent="0.25">
      <c r="F9" s="22"/>
      <c r="G9" s="22"/>
      <c r="H9" s="21"/>
    </row>
    <row r="10" spans="1:8" ht="10.5" customHeight="1" x14ac:dyDescent="0.25">
      <c r="F10" s="22"/>
      <c r="G10" s="22"/>
      <c r="H10" s="21"/>
    </row>
    <row r="11" spans="1:8" ht="10.5" customHeight="1" x14ac:dyDescent="0.25">
      <c r="F11" s="22"/>
      <c r="G11" s="22"/>
      <c r="H11" s="21"/>
    </row>
    <row r="12" spans="1:8" ht="10.5" customHeight="1" x14ac:dyDescent="0.25">
      <c r="F12" s="22"/>
      <c r="G12" s="22"/>
      <c r="H12" s="21"/>
    </row>
    <row r="13" spans="1:8" ht="10.5" customHeight="1" x14ac:dyDescent="0.25">
      <c r="F13" s="22"/>
      <c r="G13" s="22"/>
      <c r="H13" s="21"/>
    </row>
    <row r="14" spans="1:8" ht="10.5" customHeight="1" x14ac:dyDescent="0.25">
      <c r="F14" s="22"/>
      <c r="G14" s="22"/>
      <c r="H14" s="21"/>
    </row>
    <row r="15" spans="1:8" ht="10.5" customHeight="1" x14ac:dyDescent="0.25">
      <c r="F15" s="22"/>
      <c r="G15" s="22"/>
      <c r="H15" s="21"/>
    </row>
    <row r="16" spans="1:8" ht="19.5" customHeight="1" x14ac:dyDescent="0.4">
      <c r="A16" s="190" t="s">
        <v>54</v>
      </c>
      <c r="B16" s="190"/>
      <c r="C16" s="190"/>
      <c r="D16" s="190"/>
      <c r="E16" s="190"/>
      <c r="F16" s="190"/>
      <c r="G16" s="190"/>
      <c r="H16" s="190"/>
    </row>
    <row r="17" spans="1:8" ht="9.9" customHeight="1" x14ac:dyDescent="0.25">
      <c r="A17" s="212"/>
      <c r="B17" s="212"/>
      <c r="C17" s="212"/>
      <c r="D17" s="212"/>
      <c r="E17" s="212"/>
      <c r="F17" s="212"/>
      <c r="G17" s="212"/>
      <c r="H17" s="212"/>
    </row>
    <row r="18" spans="1:8" ht="36" customHeight="1" x14ac:dyDescent="0.25">
      <c r="A18" s="18"/>
      <c r="B18" s="18"/>
      <c r="C18" s="18"/>
      <c r="D18" s="18"/>
      <c r="E18" s="18"/>
      <c r="F18" s="18"/>
      <c r="G18" s="18"/>
      <c r="H18" s="3"/>
    </row>
    <row r="19" spans="1:8" ht="15.6" x14ac:dyDescent="0.25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5">
      <c r="A20" s="213" t="s">
        <v>62</v>
      </c>
      <c r="B20" s="213"/>
      <c r="C20" s="213"/>
      <c r="D20" s="213"/>
      <c r="E20" s="213"/>
      <c r="F20" s="213"/>
      <c r="G20" s="213"/>
      <c r="H20" s="23"/>
    </row>
    <row r="21" spans="1:8" ht="18" customHeight="1" x14ac:dyDescent="0.3">
      <c r="A21" s="192" t="s">
        <v>6</v>
      </c>
      <c r="B21" s="192"/>
      <c r="C21" s="193"/>
      <c r="D21" s="215" t="s">
        <v>78</v>
      </c>
      <c r="E21" s="216"/>
      <c r="F21" s="216"/>
      <c r="G21" s="217"/>
      <c r="H21" s="23"/>
    </row>
    <row r="22" spans="1:8" ht="18" customHeight="1" x14ac:dyDescent="0.3">
      <c r="A22" s="192" t="s">
        <v>10</v>
      </c>
      <c r="B22" s="192"/>
      <c r="C22" s="193"/>
      <c r="D22" s="194" t="s">
        <v>79</v>
      </c>
      <c r="E22" s="195"/>
      <c r="F22" s="195"/>
      <c r="G22" s="196"/>
      <c r="H22" s="23"/>
    </row>
    <row r="23" spans="1:8" ht="18" customHeight="1" x14ac:dyDescent="0.3">
      <c r="A23" s="17"/>
      <c r="B23" s="17"/>
      <c r="C23" s="17"/>
      <c r="D23" s="197"/>
      <c r="E23" s="198"/>
      <c r="F23" s="198"/>
      <c r="G23" s="199"/>
      <c r="H23" s="23"/>
    </row>
    <row r="24" spans="1:8" ht="18" customHeight="1" x14ac:dyDescent="0.3">
      <c r="A24" s="17"/>
      <c r="B24" s="17"/>
      <c r="C24" s="17"/>
      <c r="D24" s="200"/>
      <c r="E24" s="201"/>
      <c r="F24" s="201"/>
      <c r="G24" s="202"/>
      <c r="H24" s="23"/>
    </row>
    <row r="25" spans="1:8" ht="18" customHeight="1" x14ac:dyDescent="0.3">
      <c r="A25" s="116" t="s">
        <v>94</v>
      </c>
      <c r="B25" s="24"/>
      <c r="C25" s="25"/>
      <c r="D25" s="203" t="s">
        <v>97</v>
      </c>
      <c r="E25" s="204"/>
      <c r="F25" s="204"/>
      <c r="G25" s="205"/>
      <c r="H25" s="5"/>
    </row>
    <row r="26" spans="1:8" ht="18" customHeight="1" x14ac:dyDescent="0.3">
      <c r="A26" s="116"/>
      <c r="B26" s="24"/>
      <c r="C26" s="25"/>
      <c r="D26" s="29"/>
      <c r="E26" s="30"/>
      <c r="F26" s="30"/>
      <c r="G26" s="31"/>
      <c r="H26" s="5"/>
    </row>
    <row r="27" spans="1:8" ht="18" customHeight="1" x14ac:dyDescent="0.3">
      <c r="A27" s="4" t="s">
        <v>55</v>
      </c>
      <c r="B27" s="24"/>
      <c r="C27" s="25"/>
      <c r="D27" s="203" t="s">
        <v>97</v>
      </c>
      <c r="E27" s="204"/>
      <c r="F27" s="204"/>
      <c r="G27" s="205"/>
      <c r="H27" s="5"/>
    </row>
    <row r="28" spans="1:8" ht="18" customHeight="1" x14ac:dyDescent="0.3">
      <c r="A28" s="6" t="s">
        <v>2</v>
      </c>
      <c r="B28" s="24"/>
      <c r="C28" s="25"/>
      <c r="D28" s="206" t="s">
        <v>125</v>
      </c>
      <c r="E28" s="207"/>
      <c r="F28" s="207"/>
      <c r="G28" s="208"/>
      <c r="H28" s="5"/>
    </row>
    <row r="29" spans="1:8" ht="18" customHeight="1" x14ac:dyDescent="0.3">
      <c r="A29" s="6" t="s">
        <v>3</v>
      </c>
      <c r="B29" s="24"/>
      <c r="C29" s="19"/>
      <c r="D29" s="209" t="s">
        <v>126</v>
      </c>
      <c r="E29" s="210"/>
      <c r="F29" s="210"/>
      <c r="G29" s="211"/>
      <c r="H29" s="23"/>
    </row>
    <row r="30" spans="1:8" ht="18" customHeight="1" x14ac:dyDescent="0.3">
      <c r="A30" s="221" t="s">
        <v>56</v>
      </c>
      <c r="B30" s="221"/>
      <c r="C30" s="222"/>
      <c r="D30" s="218">
        <f>'rēķini (C 8.1.)'!J24+'rēķini (C 8.2.) DLUV'!E24+'rēķini (C 8.3.)'!J24+'rēķini (C 8.2.) TIUL'!E19</f>
        <v>0</v>
      </c>
      <c r="E30" s="219"/>
      <c r="F30" s="219"/>
      <c r="G30" s="220"/>
      <c r="H30" s="23"/>
    </row>
    <row r="31" spans="1:8" ht="18" customHeight="1" x14ac:dyDescent="0.3">
      <c r="A31" s="221" t="s">
        <v>57</v>
      </c>
      <c r="B31" s="221"/>
      <c r="C31" s="222"/>
      <c r="D31" s="218"/>
      <c r="E31" s="219"/>
      <c r="F31" s="219"/>
      <c r="G31" s="220"/>
      <c r="H31" s="23"/>
    </row>
    <row r="32" spans="1:8" x14ac:dyDescent="0.25">
      <c r="A32" s="212"/>
      <c r="B32" s="212"/>
      <c r="C32" s="212"/>
      <c r="D32" s="212"/>
      <c r="E32" s="212"/>
      <c r="F32" s="212"/>
      <c r="G32" s="212"/>
      <c r="H32" s="212"/>
    </row>
    <row r="33" spans="1:8" s="7" customFormat="1" ht="15.75" customHeight="1" x14ac:dyDescent="0.25">
      <c r="A33" s="214"/>
      <c r="B33" s="214"/>
      <c r="C33" s="214"/>
      <c r="D33" s="214"/>
      <c r="E33" s="214"/>
      <c r="F33" s="214"/>
      <c r="G33" s="214"/>
      <c r="H33" s="214"/>
    </row>
    <row r="34" spans="1:8" ht="20.25" customHeight="1" x14ac:dyDescent="0.3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3">
      <c r="A35" s="184"/>
      <c r="B35" s="184"/>
      <c r="C35" s="184"/>
      <c r="D35" s="184"/>
      <c r="E35" s="184"/>
      <c r="F35" s="184"/>
      <c r="G35" s="184"/>
      <c r="H35" s="9"/>
    </row>
    <row r="36" spans="1:8" ht="12" customHeight="1" x14ac:dyDescent="0.25">
      <c r="A36" s="185" t="s">
        <v>25</v>
      </c>
      <c r="B36" s="185"/>
      <c r="C36" s="185"/>
      <c r="D36" s="186" t="s">
        <v>26</v>
      </c>
      <c r="E36" s="186"/>
      <c r="F36" s="186"/>
      <c r="G36" s="186"/>
      <c r="H36" s="8"/>
    </row>
    <row r="37" spans="1:8" ht="20.25" customHeight="1" x14ac:dyDescent="0.25">
      <c r="A37" s="117"/>
      <c r="B37" s="117"/>
      <c r="C37" s="117"/>
      <c r="D37" s="118"/>
      <c r="E37" s="118"/>
      <c r="F37" s="118"/>
      <c r="G37" s="118"/>
      <c r="H37" s="8"/>
    </row>
    <row r="38" spans="1:8" ht="20.25" customHeight="1" x14ac:dyDescent="0.3">
      <c r="A38" s="9" t="s">
        <v>115</v>
      </c>
      <c r="B38" s="9"/>
      <c r="C38" s="9"/>
      <c r="D38" s="9"/>
      <c r="E38" s="9"/>
      <c r="F38" s="9"/>
      <c r="G38" s="9"/>
      <c r="H38" s="9"/>
    </row>
    <row r="39" spans="1:8" ht="24.75" customHeight="1" x14ac:dyDescent="0.3">
      <c r="A39" s="184"/>
      <c r="B39" s="184"/>
      <c r="C39" s="184"/>
      <c r="D39" s="184"/>
      <c r="E39" s="184"/>
      <c r="F39" s="184"/>
      <c r="G39" s="184"/>
      <c r="H39" s="9"/>
    </row>
    <row r="40" spans="1:8" ht="12" customHeight="1" x14ac:dyDescent="0.25">
      <c r="A40" s="185" t="s">
        <v>25</v>
      </c>
      <c r="B40" s="185"/>
      <c r="C40" s="185"/>
      <c r="D40" s="186" t="s">
        <v>26</v>
      </c>
      <c r="E40" s="186"/>
      <c r="F40" s="186"/>
      <c r="G40" s="186"/>
      <c r="H40" s="8"/>
    </row>
    <row r="41" spans="1:8" ht="12" customHeight="1" x14ac:dyDescent="0.25">
      <c r="A41" s="117"/>
      <c r="B41" s="117"/>
      <c r="C41" s="117"/>
      <c r="D41" s="118"/>
      <c r="E41" s="118"/>
      <c r="F41" s="118"/>
      <c r="G41" s="118"/>
      <c r="H41" s="8"/>
    </row>
    <row r="42" spans="1:8" ht="20.25" customHeight="1" x14ac:dyDescent="0.25">
      <c r="A42" s="146" t="s">
        <v>116</v>
      </c>
      <c r="B42" s="117"/>
      <c r="C42" s="147"/>
      <c r="D42" s="118"/>
      <c r="E42" s="118"/>
      <c r="F42" s="118"/>
      <c r="G42" s="118"/>
      <c r="H42" s="8"/>
    </row>
    <row r="43" spans="1:8" ht="12" customHeight="1" x14ac:dyDescent="0.25">
      <c r="A43" s="117"/>
      <c r="B43" s="117"/>
      <c r="C43" s="117"/>
      <c r="D43" s="118"/>
      <c r="E43" s="118"/>
      <c r="F43" s="118"/>
      <c r="G43" s="118"/>
      <c r="H43" s="8"/>
    </row>
    <row r="44" spans="1:8" ht="12" customHeight="1" x14ac:dyDescent="0.25">
      <c r="A44" s="8"/>
      <c r="B44" s="8"/>
      <c r="C44" s="121"/>
    </row>
    <row r="45" spans="1:8" ht="12" customHeight="1" x14ac:dyDescent="0.25">
      <c r="A45" s="120" t="s">
        <v>95</v>
      </c>
      <c r="B45" s="120"/>
      <c r="C45" s="119" t="s">
        <v>96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91"/>
      <c r="B47" s="191"/>
      <c r="C47" s="191"/>
      <c r="D47" s="191"/>
      <c r="E47" s="191"/>
      <c r="F47" s="191"/>
      <c r="G47" s="191"/>
      <c r="H47" s="20"/>
    </row>
    <row r="48" spans="1:8" ht="47.25" customHeight="1" x14ac:dyDescent="0.25">
      <c r="A48" s="191"/>
      <c r="B48" s="191"/>
      <c r="C48" s="191"/>
      <c r="D48" s="191"/>
      <c r="E48" s="191"/>
      <c r="F48" s="191"/>
      <c r="G48" s="191"/>
      <c r="H48" s="20"/>
    </row>
    <row r="49" spans="1:8" ht="30.75" customHeight="1" x14ac:dyDescent="0.25">
      <c r="H49" s="16"/>
    </row>
    <row r="50" spans="1:8" ht="30.75" customHeight="1" x14ac:dyDescent="0.25">
      <c r="A50" s="189"/>
      <c r="B50" s="189"/>
      <c r="C50" s="189"/>
      <c r="D50" s="189"/>
      <c r="E50" s="189"/>
      <c r="F50" s="189"/>
      <c r="G50" s="189"/>
      <c r="H50" s="16"/>
    </row>
    <row r="51" spans="1:8" ht="30.75" customHeight="1" x14ac:dyDescent="0.35">
      <c r="A51" s="15"/>
      <c r="B51" s="188"/>
      <c r="C51" s="188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5">
      <c r="E53" s="187"/>
      <c r="F53" s="187"/>
      <c r="G53" s="187"/>
      <c r="H53" s="187"/>
    </row>
  </sheetData>
  <mergeCells count="28">
    <mergeCell ref="D21:G21"/>
    <mergeCell ref="D30:G30"/>
    <mergeCell ref="D31:G31"/>
    <mergeCell ref="A30:C30"/>
    <mergeCell ref="A31:C31"/>
    <mergeCell ref="D25:G25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A39:G39"/>
    <mergeCell ref="A40:C40"/>
    <mergeCell ref="D40:G40"/>
    <mergeCell ref="E53:H53"/>
    <mergeCell ref="B51:C51"/>
    <mergeCell ref="A50:G50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7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5"/>
  <sheetViews>
    <sheetView topLeftCell="C6" zoomScaleNormal="100" zoomScaleSheetLayoutView="90" workbookViewId="0">
      <selection activeCell="B25" sqref="B25"/>
    </sheetView>
  </sheetViews>
  <sheetFormatPr defaultColWidth="9.109375" defaultRowHeight="15.6" x14ac:dyDescent="0.3"/>
  <cols>
    <col min="1" max="1" width="7" style="94" customWidth="1"/>
    <col min="2" max="2" width="28.44140625" style="94" customWidth="1"/>
    <col min="3" max="3" width="14.33203125" style="94" customWidth="1"/>
    <col min="4" max="4" width="11.6640625" style="94" customWidth="1"/>
    <col min="5" max="5" width="30" style="94" customWidth="1"/>
    <col min="6" max="6" width="16.6640625" style="94" customWidth="1"/>
    <col min="7" max="11" width="14.33203125" style="94" customWidth="1"/>
    <col min="12" max="12" width="25.6640625" style="94" customWidth="1"/>
    <col min="13" max="19" width="14.33203125" style="94" customWidth="1"/>
    <col min="20" max="20" width="31.6640625" style="94" customWidth="1"/>
    <col min="21" max="16384" width="9.109375" style="94"/>
  </cols>
  <sheetData>
    <row r="1" spans="1:20" x14ac:dyDescent="0.3">
      <c r="A1" s="93"/>
    </row>
    <row r="2" spans="1:20" x14ac:dyDescent="0.3">
      <c r="A2" s="93"/>
    </row>
    <row r="3" spans="1:20" x14ac:dyDescent="0.3">
      <c r="A3" s="93"/>
    </row>
    <row r="4" spans="1:20" x14ac:dyDescent="0.3">
      <c r="A4" s="93"/>
    </row>
    <row r="5" spans="1:20" ht="15.75" customHeight="1" x14ac:dyDescent="0.3">
      <c r="A5" s="93"/>
    </row>
    <row r="6" spans="1:20" ht="15.75" customHeight="1" x14ac:dyDescent="0.3">
      <c r="A6" s="93"/>
    </row>
    <row r="7" spans="1:20" ht="15.75" customHeight="1" x14ac:dyDescent="0.3">
      <c r="A7" s="93"/>
    </row>
    <row r="8" spans="1:20" ht="15.75" customHeight="1" x14ac:dyDescent="0.3">
      <c r="A8" s="93"/>
    </row>
    <row r="9" spans="1:20" ht="15.75" customHeight="1" x14ac:dyDescent="0.3">
      <c r="A9" s="93"/>
    </row>
    <row r="10" spans="1:20" x14ac:dyDescent="0.3">
      <c r="A10" s="110" t="s">
        <v>60</v>
      </c>
    </row>
    <row r="11" spans="1:20" x14ac:dyDescent="0.3">
      <c r="A11" s="110"/>
      <c r="T11" s="142" t="str">
        <f>Informācija!D25</f>
        <v>XXX</v>
      </c>
    </row>
    <row r="12" spans="1:20" ht="17.25" customHeight="1" x14ac:dyDescent="0.3">
      <c r="A12" s="110" t="s">
        <v>76</v>
      </c>
      <c r="S12" s="136" t="s">
        <v>2</v>
      </c>
      <c r="T12" s="150" t="str">
        <f>Informācija!D28</f>
        <v>01.01.2022.</v>
      </c>
    </row>
    <row r="13" spans="1:20" x14ac:dyDescent="0.3">
      <c r="A13" s="94" t="s">
        <v>39</v>
      </c>
      <c r="S13" s="136" t="s">
        <v>3</v>
      </c>
      <c r="T13" s="150" t="str">
        <f>Informācija!D29</f>
        <v>31.01.2022.</v>
      </c>
    </row>
    <row r="14" spans="1:20" ht="16.2" thickBot="1" x14ac:dyDescent="0.35"/>
    <row r="15" spans="1:20" s="114" customFormat="1" ht="151.94999999999999" customHeight="1" thickBot="1" x14ac:dyDescent="0.35">
      <c r="A15" s="111" t="s">
        <v>34</v>
      </c>
      <c r="B15" s="112" t="s">
        <v>77</v>
      </c>
      <c r="C15" s="111" t="s">
        <v>61</v>
      </c>
      <c r="D15" s="111" t="s">
        <v>37</v>
      </c>
      <c r="E15" s="111" t="s">
        <v>15</v>
      </c>
      <c r="F15" s="111" t="s">
        <v>16</v>
      </c>
      <c r="G15" s="111" t="s">
        <v>35</v>
      </c>
      <c r="H15" s="113" t="s">
        <v>8</v>
      </c>
      <c r="I15" s="111" t="s">
        <v>21</v>
      </c>
      <c r="J15" s="111" t="s">
        <v>40</v>
      </c>
      <c r="K15" s="111" t="s">
        <v>13</v>
      </c>
      <c r="L15" s="111" t="s">
        <v>30</v>
      </c>
      <c r="M15" s="111" t="s">
        <v>22</v>
      </c>
      <c r="N15" s="111" t="s">
        <v>23</v>
      </c>
      <c r="O15" s="111" t="s">
        <v>14</v>
      </c>
      <c r="P15" s="111" t="s">
        <v>24</v>
      </c>
      <c r="Q15" s="111" t="s">
        <v>41</v>
      </c>
      <c r="R15" s="111" t="s">
        <v>31</v>
      </c>
      <c r="S15" s="113" t="s">
        <v>36</v>
      </c>
      <c r="T15" s="111" t="s">
        <v>38</v>
      </c>
    </row>
    <row r="16" spans="1:20" s="114" customFormat="1" ht="16.2" thickBot="1" x14ac:dyDescent="0.35">
      <c r="A16" s="98">
        <v>1</v>
      </c>
      <c r="B16" s="99">
        <v>2</v>
      </c>
      <c r="C16" s="99">
        <v>3</v>
      </c>
      <c r="D16" s="99">
        <v>4</v>
      </c>
      <c r="E16" s="99">
        <v>5</v>
      </c>
      <c r="F16" s="99">
        <v>6</v>
      </c>
      <c r="G16" s="99">
        <v>7</v>
      </c>
      <c r="H16" s="99">
        <v>8</v>
      </c>
      <c r="I16" s="99">
        <v>9</v>
      </c>
      <c r="J16" s="99">
        <v>10</v>
      </c>
      <c r="K16" s="99">
        <v>11</v>
      </c>
      <c r="L16" s="99">
        <v>12</v>
      </c>
      <c r="M16" s="99">
        <v>13</v>
      </c>
      <c r="N16" s="99">
        <v>14</v>
      </c>
      <c r="O16" s="99">
        <v>15</v>
      </c>
      <c r="P16" s="99">
        <v>16</v>
      </c>
      <c r="Q16" s="99">
        <v>17</v>
      </c>
      <c r="R16" s="99">
        <v>18</v>
      </c>
      <c r="S16" s="99">
        <v>19</v>
      </c>
      <c r="T16" s="100">
        <v>20</v>
      </c>
    </row>
    <row r="17" spans="1:58" x14ac:dyDescent="0.3">
      <c r="A17" s="28"/>
      <c r="B17" s="101"/>
      <c r="C17" s="154"/>
      <c r="D17" s="155"/>
      <c r="E17" s="28"/>
      <c r="F17" s="28"/>
      <c r="G17" s="122"/>
      <c r="H17" s="122"/>
      <c r="I17" s="123"/>
      <c r="J17" s="123"/>
      <c r="K17" s="123"/>
      <c r="L17" s="28"/>
      <c r="M17" s="124"/>
      <c r="N17" s="122"/>
      <c r="O17" s="122"/>
      <c r="P17" s="124"/>
      <c r="Q17" s="124"/>
      <c r="R17" s="122"/>
      <c r="S17" s="28"/>
      <c r="T17" s="28"/>
    </row>
    <row r="18" spans="1:58" x14ac:dyDescent="0.3">
      <c r="A18" s="149"/>
      <c r="B18" s="101"/>
      <c r="C18" s="154"/>
      <c r="D18" s="155"/>
      <c r="E18" s="149"/>
      <c r="F18" s="149"/>
      <c r="G18" s="122"/>
      <c r="H18" s="122"/>
      <c r="I18" s="123"/>
      <c r="J18" s="123"/>
      <c r="K18" s="123"/>
      <c r="L18" s="149"/>
      <c r="M18" s="124"/>
      <c r="N18" s="122"/>
      <c r="O18" s="124"/>
      <c r="P18" s="124"/>
      <c r="Q18" s="124"/>
      <c r="R18" s="122"/>
      <c r="S18" s="149"/>
      <c r="T18" s="149"/>
    </row>
    <row r="19" spans="1:58" x14ac:dyDescent="0.3">
      <c r="A19" s="28"/>
      <c r="B19" s="101"/>
      <c r="C19" s="154"/>
      <c r="D19" s="155"/>
      <c r="E19" s="28"/>
      <c r="F19" s="28"/>
      <c r="G19" s="122"/>
      <c r="H19" s="122"/>
      <c r="I19" s="123"/>
      <c r="J19" s="123"/>
      <c r="K19" s="123"/>
      <c r="L19" s="28"/>
      <c r="M19" s="124"/>
      <c r="N19" s="122"/>
      <c r="O19" s="124"/>
      <c r="P19" s="124"/>
      <c r="Q19" s="124"/>
      <c r="R19" s="122"/>
      <c r="S19" s="28"/>
      <c r="T19" s="28"/>
      <c r="BF19" s="94" t="s">
        <v>19</v>
      </c>
    </row>
    <row r="20" spans="1:58" x14ac:dyDescent="0.3">
      <c r="A20" s="115"/>
      <c r="BF20" s="94" t="s">
        <v>20</v>
      </c>
    </row>
    <row r="25" spans="1:58" x14ac:dyDescent="0.3">
      <c r="B25" s="177" t="s">
        <v>120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5"/>
  <sheetViews>
    <sheetView topLeftCell="A10" zoomScaleNormal="100" zoomScaleSheetLayoutView="100" workbookViewId="0">
      <selection activeCell="F16" sqref="F16"/>
    </sheetView>
  </sheetViews>
  <sheetFormatPr defaultColWidth="9.109375" defaultRowHeight="15.6" x14ac:dyDescent="0.3"/>
  <cols>
    <col min="1" max="1" width="9.109375" style="37"/>
    <col min="2" max="2" width="13.44140625" style="37" customWidth="1"/>
    <col min="3" max="3" width="25.88671875" style="37" customWidth="1"/>
    <col min="4" max="4" width="21.44140625" style="37" customWidth="1"/>
    <col min="5" max="5" width="12" style="37" customWidth="1"/>
    <col min="6" max="6" width="11.6640625" style="37" customWidth="1"/>
    <col min="7" max="7" width="14.44140625" style="37" customWidth="1"/>
    <col min="8" max="8" width="16.44140625" style="37" customWidth="1"/>
    <col min="9" max="10" width="14.33203125" style="37" customWidth="1"/>
    <col min="11" max="11" width="28.6640625" style="37" customWidth="1"/>
    <col min="12" max="16384" width="9.109375" style="37"/>
  </cols>
  <sheetData>
    <row r="1" spans="1:18" x14ac:dyDescent="0.3">
      <c r="A1" s="93"/>
    </row>
    <row r="10" spans="1:18" x14ac:dyDescent="0.3">
      <c r="K10" s="150" t="str">
        <f>Informācija!D25</f>
        <v>XXX</v>
      </c>
    </row>
    <row r="11" spans="1:18" s="94" customFormat="1" x14ac:dyDescent="0.3">
      <c r="A11" s="92" t="s">
        <v>59</v>
      </c>
      <c r="K11" s="150" t="str">
        <f>Informācija!D28</f>
        <v>01.01.2022.</v>
      </c>
    </row>
    <row r="12" spans="1:18" s="94" customFormat="1" x14ac:dyDescent="0.3">
      <c r="A12" s="94" t="s">
        <v>39</v>
      </c>
      <c r="K12" s="150" t="str">
        <f>Informācija!D29</f>
        <v>31.01.2022.</v>
      </c>
    </row>
    <row r="13" spans="1:18" s="94" customFormat="1" ht="16.2" thickBot="1" x14ac:dyDescent="0.35"/>
    <row r="14" spans="1:18" s="94" customFormat="1" ht="125.4" thickBot="1" x14ac:dyDescent="0.35">
      <c r="A14" s="95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96" t="s">
        <v>51</v>
      </c>
      <c r="L14" s="97"/>
      <c r="M14" s="97"/>
      <c r="N14" s="97"/>
      <c r="O14" s="97"/>
      <c r="P14" s="97"/>
      <c r="Q14" s="97"/>
      <c r="R14" s="97"/>
    </row>
    <row r="15" spans="1:18" s="94" customFormat="1" ht="16.2" thickBot="1" x14ac:dyDescent="0.35">
      <c r="A15" s="98">
        <v>1</v>
      </c>
      <c r="B15" s="99">
        <v>2</v>
      </c>
      <c r="C15" s="99">
        <v>3</v>
      </c>
      <c r="D15" s="99">
        <v>4</v>
      </c>
      <c r="E15" s="99">
        <v>5</v>
      </c>
      <c r="F15" s="99">
        <v>6</v>
      </c>
      <c r="G15" s="99">
        <v>7</v>
      </c>
      <c r="H15" s="99">
        <v>8</v>
      </c>
      <c r="I15" s="99">
        <v>9</v>
      </c>
      <c r="J15" s="99">
        <v>10</v>
      </c>
      <c r="K15" s="100">
        <v>11</v>
      </c>
      <c r="L15" s="97"/>
      <c r="M15" s="97"/>
      <c r="N15" s="97"/>
      <c r="O15" s="97"/>
      <c r="P15" s="97"/>
      <c r="Q15" s="97"/>
      <c r="R15" s="97"/>
    </row>
    <row r="16" spans="1:18" s="94" customFormat="1" x14ac:dyDescent="0.3">
      <c r="A16" s="102">
        <v>1</v>
      </c>
      <c r="B16" s="103"/>
      <c r="C16" s="103"/>
      <c r="D16" s="103"/>
      <c r="E16" s="156"/>
      <c r="F16" s="156"/>
      <c r="G16" s="103"/>
      <c r="H16" s="103"/>
      <c r="I16" s="125"/>
      <c r="J16" s="125"/>
      <c r="K16" s="104" t="s">
        <v>0</v>
      </c>
      <c r="L16" s="97"/>
      <c r="M16" s="97"/>
      <c r="N16" s="97"/>
      <c r="O16" s="97"/>
      <c r="P16" s="97"/>
      <c r="Q16" s="97"/>
      <c r="R16" s="97"/>
    </row>
    <row r="17" spans="1:18" s="94" customFormat="1" x14ac:dyDescent="0.3">
      <c r="A17" s="105">
        <v>2</v>
      </c>
      <c r="B17" s="28"/>
      <c r="C17" s="28"/>
      <c r="D17" s="28"/>
      <c r="E17" s="157"/>
      <c r="F17" s="157"/>
      <c r="G17" s="28"/>
      <c r="H17" s="28"/>
      <c r="I17" s="122"/>
      <c r="J17" s="122"/>
      <c r="K17" s="106" t="s">
        <v>0</v>
      </c>
      <c r="L17" s="97"/>
      <c r="M17" s="97"/>
      <c r="N17" s="97"/>
      <c r="O17" s="97"/>
      <c r="P17" s="97"/>
      <c r="Q17" s="97"/>
      <c r="R17" s="97"/>
    </row>
    <row r="18" spans="1:18" s="94" customFormat="1" x14ac:dyDescent="0.3">
      <c r="A18" s="105">
        <v>3</v>
      </c>
      <c r="B18" s="28"/>
      <c r="C18" s="28"/>
      <c r="D18" s="28"/>
      <c r="E18" s="157"/>
      <c r="F18" s="157"/>
      <c r="G18" s="28"/>
      <c r="H18" s="28"/>
      <c r="I18" s="122"/>
      <c r="J18" s="122"/>
      <c r="K18" s="106" t="s">
        <v>0</v>
      </c>
      <c r="L18" s="97"/>
      <c r="M18" s="97"/>
      <c r="N18" s="97"/>
      <c r="O18" s="97"/>
      <c r="P18" s="97"/>
      <c r="Q18" s="97"/>
      <c r="R18" s="97"/>
    </row>
    <row r="19" spans="1:18" s="94" customFormat="1" x14ac:dyDescent="0.3">
      <c r="A19" s="105">
        <v>4</v>
      </c>
      <c r="B19" s="28"/>
      <c r="C19" s="28"/>
      <c r="D19" s="28"/>
      <c r="E19" s="157"/>
      <c r="F19" s="157"/>
      <c r="G19" s="28"/>
      <c r="H19" s="28"/>
      <c r="I19" s="122"/>
      <c r="J19" s="122"/>
      <c r="K19" s="106" t="s">
        <v>0</v>
      </c>
      <c r="L19" s="97"/>
      <c r="M19" s="97"/>
      <c r="N19" s="97"/>
      <c r="O19" s="97"/>
      <c r="P19" s="97"/>
      <c r="Q19" s="97"/>
      <c r="R19" s="97"/>
    </row>
    <row r="20" spans="1:18" s="94" customFormat="1" ht="16.2" thickBot="1" x14ac:dyDescent="0.35">
      <c r="A20" s="107"/>
      <c r="B20" s="108"/>
      <c r="C20" s="108"/>
      <c r="D20" s="108"/>
      <c r="E20" s="158"/>
      <c r="F20" s="158"/>
      <c r="G20" s="108"/>
      <c r="H20" s="108"/>
      <c r="I20" s="126"/>
      <c r="J20" s="126"/>
      <c r="K20" s="109"/>
      <c r="L20" s="97"/>
      <c r="M20" s="97"/>
      <c r="N20" s="97"/>
      <c r="O20" s="97"/>
      <c r="P20" s="97"/>
      <c r="Q20" s="97"/>
      <c r="R20" s="97"/>
    </row>
    <row r="21" spans="1:18" s="94" customFormat="1" ht="31.95" customHeight="1" x14ac:dyDescent="0.3">
      <c r="A21" s="223" t="s">
        <v>75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5" spans="1:18" x14ac:dyDescent="0.3">
      <c r="B25" s="177" t="s">
        <v>120</v>
      </c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topLeftCell="A9" zoomScaleNormal="100" zoomScaleSheetLayoutView="80" workbookViewId="0">
      <selection activeCell="I18" sqref="I18:K23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41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36" t="s">
        <v>2</v>
      </c>
      <c r="M12" s="137" t="str">
        <f>Informācija!D28</f>
        <v>01.01.2022.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36" t="s">
        <v>3</v>
      </c>
      <c r="M13" s="138" t="str">
        <f>Informācija!D29</f>
        <v>31.01.2022.</v>
      </c>
      <c r="N13" s="11"/>
      <c r="O13" s="10"/>
    </row>
    <row r="14" spans="1:15" ht="36" customHeight="1" x14ac:dyDescent="0.25">
      <c r="A14" s="243" t="s">
        <v>34</v>
      </c>
      <c r="B14" s="246" t="s">
        <v>44</v>
      </c>
      <c r="C14" s="246" t="s">
        <v>121</v>
      </c>
      <c r="D14" s="14" t="s">
        <v>4</v>
      </c>
      <c r="E14" s="232" t="s">
        <v>27</v>
      </c>
      <c r="F14" s="233"/>
      <c r="G14" s="233"/>
      <c r="H14" s="233"/>
      <c r="I14" s="234" t="s">
        <v>28</v>
      </c>
      <c r="J14" s="234"/>
      <c r="K14" s="235"/>
      <c r="L14" s="240" t="s">
        <v>90</v>
      </c>
      <c r="M14" s="226" t="s">
        <v>1</v>
      </c>
      <c r="N14" s="229" t="s">
        <v>47</v>
      </c>
      <c r="O14" s="224" t="s">
        <v>46</v>
      </c>
    </row>
    <row r="15" spans="1:15" ht="63.9" customHeight="1" x14ac:dyDescent="0.25">
      <c r="A15" s="244"/>
      <c r="B15" s="247"/>
      <c r="C15" s="247"/>
      <c r="D15" s="239" t="s">
        <v>29</v>
      </c>
      <c r="E15" s="239" t="s">
        <v>5</v>
      </c>
      <c r="F15" s="239" t="s">
        <v>7</v>
      </c>
      <c r="G15" s="239" t="s">
        <v>11</v>
      </c>
      <c r="H15" s="236" t="s">
        <v>9</v>
      </c>
      <c r="I15" s="236" t="s">
        <v>45</v>
      </c>
      <c r="J15" s="236" t="s">
        <v>42</v>
      </c>
      <c r="K15" s="236" t="s">
        <v>43</v>
      </c>
      <c r="L15" s="241"/>
      <c r="M15" s="227"/>
      <c r="N15" s="230"/>
      <c r="O15" s="225"/>
    </row>
    <row r="16" spans="1:15" x14ac:dyDescent="0.25">
      <c r="A16" s="245"/>
      <c r="B16" s="248"/>
      <c r="C16" s="237"/>
      <c r="D16" s="237"/>
      <c r="E16" s="237"/>
      <c r="F16" s="237"/>
      <c r="G16" s="237"/>
      <c r="H16" s="237"/>
      <c r="I16" s="237"/>
      <c r="J16" s="237"/>
      <c r="K16" s="238"/>
      <c r="L16" s="242"/>
      <c r="M16" s="228"/>
      <c r="N16" s="231"/>
      <c r="O16" s="225"/>
    </row>
    <row r="17" spans="1:16" ht="16.2" thickBot="1" x14ac:dyDescent="0.3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26">
        <v>30</v>
      </c>
    </row>
    <row r="18" spans="1:16" x14ac:dyDescent="0.25">
      <c r="A18" s="64">
        <v>1</v>
      </c>
      <c r="B18" s="65"/>
      <c r="C18" s="65"/>
      <c r="D18" s="65"/>
      <c r="E18" s="67"/>
      <c r="F18" s="67"/>
      <c r="G18" s="181"/>
      <c r="H18" s="66"/>
      <c r="I18" s="65"/>
      <c r="J18" s="68"/>
      <c r="K18" s="68"/>
      <c r="L18" s="127"/>
      <c r="M18" s="69" t="s">
        <v>0</v>
      </c>
      <c r="N18" s="70" t="s">
        <v>0</v>
      </c>
      <c r="O18" s="71"/>
      <c r="P18" s="72"/>
    </row>
    <row r="19" spans="1:16" x14ac:dyDescent="0.25">
      <c r="A19" s="73">
        <v>2</v>
      </c>
      <c r="B19" s="74"/>
      <c r="C19" s="74"/>
      <c r="D19" s="74"/>
      <c r="E19" s="76"/>
      <c r="F19" s="76"/>
      <c r="G19" s="182"/>
      <c r="H19" s="75"/>
      <c r="I19" s="74"/>
      <c r="J19" s="78"/>
      <c r="K19" s="78"/>
      <c r="L19" s="128"/>
      <c r="M19" s="79" t="s">
        <v>0</v>
      </c>
      <c r="N19" s="70" t="s">
        <v>0</v>
      </c>
      <c r="O19" s="71"/>
      <c r="P19" s="72"/>
    </row>
    <row r="20" spans="1:16" x14ac:dyDescent="0.25">
      <c r="A20" s="73">
        <v>3</v>
      </c>
      <c r="B20" s="74"/>
      <c r="C20" s="74"/>
      <c r="D20" s="74"/>
      <c r="E20" s="76"/>
      <c r="F20" s="76"/>
      <c r="G20" s="182"/>
      <c r="H20" s="75"/>
      <c r="I20" s="74"/>
      <c r="J20" s="78"/>
      <c r="K20" s="78"/>
      <c r="L20" s="128"/>
      <c r="M20" s="79" t="s">
        <v>0</v>
      </c>
      <c r="N20" s="70" t="s">
        <v>0</v>
      </c>
      <c r="O20" s="71"/>
      <c r="P20" s="72"/>
    </row>
    <row r="21" spans="1:16" x14ac:dyDescent="0.25">
      <c r="A21" s="73">
        <v>4</v>
      </c>
      <c r="B21" s="74"/>
      <c r="C21" s="74"/>
      <c r="D21" s="74"/>
      <c r="E21" s="76"/>
      <c r="F21" s="76"/>
      <c r="G21" s="182"/>
      <c r="H21" s="75"/>
      <c r="I21" s="74"/>
      <c r="J21" s="78"/>
      <c r="K21" s="78"/>
      <c r="L21" s="128"/>
      <c r="M21" s="79" t="s">
        <v>0</v>
      </c>
      <c r="N21" s="70" t="s">
        <v>0</v>
      </c>
      <c r="O21" s="71"/>
      <c r="P21" s="72"/>
    </row>
    <row r="22" spans="1:16" x14ac:dyDescent="0.25">
      <c r="A22" s="73">
        <v>5</v>
      </c>
      <c r="B22" s="74"/>
      <c r="C22" s="74"/>
      <c r="D22" s="74"/>
      <c r="E22" s="76"/>
      <c r="F22" s="76"/>
      <c r="G22" s="182"/>
      <c r="H22" s="75"/>
      <c r="I22" s="74"/>
      <c r="J22" s="78"/>
      <c r="K22" s="78"/>
      <c r="L22" s="128"/>
      <c r="M22" s="79" t="s">
        <v>0</v>
      </c>
      <c r="N22" s="70" t="s">
        <v>0</v>
      </c>
      <c r="O22" s="71"/>
      <c r="P22" s="72"/>
    </row>
    <row r="23" spans="1:16" ht="16.2" thickBot="1" x14ac:dyDescent="0.3">
      <c r="A23" s="80">
        <v>6</v>
      </c>
      <c r="B23" s="81"/>
      <c r="C23" s="81"/>
      <c r="D23" s="81"/>
      <c r="E23" s="83"/>
      <c r="F23" s="83"/>
      <c r="G23" s="183"/>
      <c r="H23" s="82"/>
      <c r="I23" s="81"/>
      <c r="J23" s="84"/>
      <c r="K23" s="84"/>
      <c r="L23" s="129"/>
      <c r="M23" s="85"/>
      <c r="N23" s="70"/>
      <c r="O23" s="71"/>
      <c r="P23" s="72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86" t="s">
        <v>12</v>
      </c>
      <c r="I24" s="87">
        <f>SUM(I18:I23)</f>
        <v>0</v>
      </c>
      <c r="J24" s="87">
        <f>SUM(J18:J23)</f>
        <v>0</v>
      </c>
      <c r="K24" s="87">
        <f>SUM(K18:K23)</f>
        <v>0</v>
      </c>
      <c r="L24" s="88"/>
      <c r="M24" s="89"/>
      <c r="N24" s="89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86"/>
      <c r="J25" s="88"/>
      <c r="K25" s="88"/>
      <c r="L25" s="88"/>
      <c r="M25" s="89"/>
      <c r="N25" s="89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90"/>
      <c r="K26" s="90"/>
      <c r="L26" s="90"/>
      <c r="M26" s="89"/>
      <c r="N26" s="89"/>
    </row>
    <row r="29" spans="1:16" ht="31.6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A14:A16"/>
    <mergeCell ref="B14:B16"/>
    <mergeCell ref="C14:C16"/>
    <mergeCell ref="D15:D16"/>
    <mergeCell ref="E15:E16"/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4"/>
  <sheetViews>
    <sheetView topLeftCell="A10" zoomScaleNormal="100" workbookViewId="0">
      <selection activeCell="D21" sqref="D21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40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36" t="s">
        <v>2</v>
      </c>
      <c r="H11" s="137" t="str">
        <f>Informācija!D28</f>
        <v>01.01.2022.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36" t="s">
        <v>3</v>
      </c>
      <c r="H12" s="138" t="str">
        <f>Informācija!D29</f>
        <v>31.01.2022.</v>
      </c>
    </row>
    <row r="13" spans="1:16" ht="12.75" customHeight="1" x14ac:dyDescent="0.3">
      <c r="A13" s="269" t="s">
        <v>34</v>
      </c>
      <c r="B13" s="272" t="s">
        <v>65</v>
      </c>
      <c r="C13" s="272" t="s">
        <v>66</v>
      </c>
      <c r="D13" s="272" t="s">
        <v>67</v>
      </c>
      <c r="E13" s="251" t="s">
        <v>68</v>
      </c>
      <c r="F13" s="251" t="s">
        <v>73</v>
      </c>
      <c r="G13" s="263" t="s">
        <v>117</v>
      </c>
      <c r="H13" s="266" t="s">
        <v>47</v>
      </c>
    </row>
    <row r="14" spans="1:16" ht="12.75" customHeight="1" x14ac:dyDescent="0.3">
      <c r="A14" s="270"/>
      <c r="B14" s="273"/>
      <c r="C14" s="273"/>
      <c r="D14" s="273"/>
      <c r="E14" s="252"/>
      <c r="F14" s="252"/>
      <c r="G14" s="264"/>
      <c r="H14" s="267"/>
    </row>
    <row r="15" spans="1:16" ht="53.1" customHeight="1" thickBot="1" x14ac:dyDescent="0.35">
      <c r="A15" s="271"/>
      <c r="B15" s="274"/>
      <c r="C15" s="274"/>
      <c r="D15" s="274"/>
      <c r="E15" s="253"/>
      <c r="F15" s="253"/>
      <c r="G15" s="265"/>
      <c r="H15" s="268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2" x14ac:dyDescent="0.3">
      <c r="A17" s="44">
        <v>1</v>
      </c>
      <c r="B17" s="47" t="s">
        <v>69</v>
      </c>
      <c r="C17" s="77"/>
      <c r="D17" s="178">
        <v>12.74</v>
      </c>
      <c r="E17" s="179">
        <f t="shared" ref="E17:E18" si="0">C17*D17</f>
        <v>0</v>
      </c>
      <c r="F17" s="50" t="s">
        <v>70</v>
      </c>
      <c r="G17" s="51"/>
      <c r="H17" s="145" t="str">
        <f t="shared" ref="H17:H20" si="1">$H$9</f>
        <v>XXX</v>
      </c>
    </row>
    <row r="18" spans="1:8" ht="31.2" x14ac:dyDescent="0.3">
      <c r="A18" s="46">
        <v>2</v>
      </c>
      <c r="B18" s="47" t="s">
        <v>69</v>
      </c>
      <c r="C18" s="77"/>
      <c r="D18" s="178">
        <v>12.74</v>
      </c>
      <c r="E18" s="179">
        <f t="shared" si="0"/>
        <v>0</v>
      </c>
      <c r="F18" s="50" t="s">
        <v>70</v>
      </c>
      <c r="G18" s="51"/>
      <c r="H18" s="145" t="str">
        <f t="shared" si="1"/>
        <v>XXX</v>
      </c>
    </row>
    <row r="19" spans="1:8" ht="31.2" x14ac:dyDescent="0.3">
      <c r="A19" s="46">
        <v>3</v>
      </c>
      <c r="B19" s="47" t="s">
        <v>69</v>
      </c>
      <c r="C19" s="77"/>
      <c r="D19" s="178">
        <v>12.74</v>
      </c>
      <c r="E19" s="179">
        <f t="shared" ref="E19" si="2">C19*D19</f>
        <v>0</v>
      </c>
      <c r="F19" s="50" t="s">
        <v>70</v>
      </c>
      <c r="G19" s="51"/>
      <c r="H19" s="145" t="str">
        <f t="shared" si="1"/>
        <v>XXX</v>
      </c>
    </row>
    <row r="20" spans="1:8" ht="31.2" x14ac:dyDescent="0.3">
      <c r="A20" s="44">
        <v>4</v>
      </c>
      <c r="B20" s="47" t="s">
        <v>69</v>
      </c>
      <c r="C20" s="77"/>
      <c r="D20" s="178">
        <v>12.74</v>
      </c>
      <c r="E20" s="179">
        <f t="shared" ref="E20:E21" si="3">C20*D20</f>
        <v>0</v>
      </c>
      <c r="F20" s="50" t="s">
        <v>70</v>
      </c>
      <c r="G20" s="51"/>
      <c r="H20" s="145" t="str">
        <f t="shared" si="1"/>
        <v>XXX</v>
      </c>
    </row>
    <row r="21" spans="1:8" ht="31.8" thickBot="1" x14ac:dyDescent="0.35">
      <c r="A21" s="46">
        <v>5</v>
      </c>
      <c r="B21" s="52" t="s">
        <v>69</v>
      </c>
      <c r="C21" s="180"/>
      <c r="D21" s="178">
        <v>12.74</v>
      </c>
      <c r="E21" s="153">
        <f t="shared" si="3"/>
        <v>0</v>
      </c>
      <c r="F21" s="53" t="s">
        <v>70</v>
      </c>
      <c r="G21" s="54"/>
      <c r="H21" s="145" t="str">
        <f>$H$9</f>
        <v>XXX</v>
      </c>
    </row>
    <row r="22" spans="1:8" x14ac:dyDescent="0.3">
      <c r="A22" s="275" t="s">
        <v>12</v>
      </c>
      <c r="B22" s="276"/>
      <c r="C22" s="55">
        <f>SUM(C17:C21)</f>
        <v>0</v>
      </c>
      <c r="D22" s="130"/>
      <c r="E22" s="55">
        <f>SUM(E17:E21)</f>
        <v>0</v>
      </c>
      <c r="F22" s="254"/>
      <c r="G22" s="255"/>
      <c r="H22" s="256"/>
    </row>
    <row r="23" spans="1:8" ht="15.75" customHeight="1" x14ac:dyDescent="0.3">
      <c r="A23" s="277" t="s">
        <v>72</v>
      </c>
      <c r="B23" s="278"/>
      <c r="C23" s="131"/>
      <c r="D23" s="132"/>
      <c r="E23" s="56">
        <f>ROUND(E22*0.15,2)</f>
        <v>0</v>
      </c>
      <c r="F23" s="257"/>
      <c r="G23" s="258"/>
      <c r="H23" s="259"/>
    </row>
    <row r="24" spans="1:8" ht="16.5" customHeight="1" thickBot="1" x14ac:dyDescent="0.35">
      <c r="A24" s="249" t="s">
        <v>71</v>
      </c>
      <c r="B24" s="250"/>
      <c r="C24" s="133"/>
      <c r="D24" s="134"/>
      <c r="E24" s="57">
        <f>SUM(E22:E23)</f>
        <v>0</v>
      </c>
      <c r="F24" s="260"/>
      <c r="G24" s="261"/>
      <c r="H24" s="262"/>
    </row>
  </sheetData>
  <mergeCells count="14">
    <mergeCell ref="A24:B24"/>
    <mergeCell ref="F13:F15"/>
    <mergeCell ref="F22:H22"/>
    <mergeCell ref="F23:H23"/>
    <mergeCell ref="F24:H24"/>
    <mergeCell ref="G13:G15"/>
    <mergeCell ref="H13:H15"/>
    <mergeCell ref="A13:A15"/>
    <mergeCell ref="B13:B15"/>
    <mergeCell ref="C13:C15"/>
    <mergeCell ref="D13:D15"/>
    <mergeCell ref="E13:E15"/>
    <mergeCell ref="A22:B22"/>
    <mergeCell ref="A23:B23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19"/>
  <sheetViews>
    <sheetView topLeftCell="A4" zoomScaleNormal="100" workbookViewId="0">
      <selection activeCell="G17" sqref="G17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5" width="14.44140625" style="37" customWidth="1"/>
    <col min="6" max="6" width="15.332031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40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36" t="s">
        <v>2</v>
      </c>
      <c r="H11" s="137" t="str">
        <f>Informācija!D28</f>
        <v>01.01.2022.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36" t="s">
        <v>3</v>
      </c>
      <c r="H12" s="138" t="str">
        <f>Informācija!D29</f>
        <v>31.01.2022.</v>
      </c>
    </row>
    <row r="13" spans="1:16" ht="12.75" customHeight="1" x14ac:dyDescent="0.3">
      <c r="A13" s="269" t="s">
        <v>34</v>
      </c>
      <c r="B13" s="272" t="s">
        <v>65</v>
      </c>
      <c r="C13" s="272" t="s">
        <v>66</v>
      </c>
      <c r="D13" s="272" t="s">
        <v>67</v>
      </c>
      <c r="E13" s="251" t="s">
        <v>68</v>
      </c>
      <c r="F13" s="251" t="s">
        <v>73</v>
      </c>
      <c r="G13" s="251" t="s">
        <v>117</v>
      </c>
      <c r="H13" s="266" t="s">
        <v>47</v>
      </c>
    </row>
    <row r="14" spans="1:16" ht="12.75" customHeight="1" x14ac:dyDescent="0.3">
      <c r="A14" s="270"/>
      <c r="B14" s="273"/>
      <c r="C14" s="273"/>
      <c r="D14" s="273"/>
      <c r="E14" s="252"/>
      <c r="F14" s="252"/>
      <c r="G14" s="252"/>
      <c r="H14" s="267"/>
    </row>
    <row r="15" spans="1:16" ht="55.65" customHeight="1" thickBot="1" x14ac:dyDescent="0.35">
      <c r="A15" s="271"/>
      <c r="B15" s="274"/>
      <c r="C15" s="274"/>
      <c r="D15" s="274"/>
      <c r="E15" s="253"/>
      <c r="F15" s="253"/>
      <c r="G15" s="253"/>
      <c r="H15" s="268"/>
    </row>
    <row r="16" spans="1:16" x14ac:dyDescent="0.3">
      <c r="A16" s="159">
        <v>1</v>
      </c>
      <c r="B16" s="160">
        <v>2</v>
      </c>
      <c r="C16" s="161">
        <v>3</v>
      </c>
      <c r="D16" s="160">
        <v>4</v>
      </c>
      <c r="E16" s="161">
        <v>5</v>
      </c>
      <c r="F16" s="161">
        <v>6</v>
      </c>
      <c r="G16" s="151">
        <v>7</v>
      </c>
      <c r="H16" s="152">
        <v>8</v>
      </c>
    </row>
    <row r="17" spans="1:8" ht="78" x14ac:dyDescent="0.3">
      <c r="A17" s="46">
        <v>1</v>
      </c>
      <c r="B17" s="45" t="s">
        <v>123</v>
      </c>
      <c r="C17" s="48"/>
      <c r="D17" s="49">
        <v>0.05</v>
      </c>
      <c r="E17" s="33">
        <f>C17*D17</f>
        <v>0</v>
      </c>
      <c r="F17" s="165" t="s">
        <v>118</v>
      </c>
      <c r="G17" s="51"/>
      <c r="H17" s="144" t="str">
        <f>H9</f>
        <v>XXX</v>
      </c>
    </row>
    <row r="18" spans="1:8" s="176" customFormat="1" ht="94.2" thickBot="1" x14ac:dyDescent="0.35">
      <c r="A18" s="169">
        <v>2</v>
      </c>
      <c r="B18" s="168" t="s">
        <v>124</v>
      </c>
      <c r="C18" s="170"/>
      <c r="D18" s="171">
        <v>0.61</v>
      </c>
      <c r="E18" s="172">
        <f t="shared" ref="E18" si="0">C18*D18</f>
        <v>0</v>
      </c>
      <c r="F18" s="173" t="s">
        <v>118</v>
      </c>
      <c r="G18" s="174"/>
      <c r="H18" s="175" t="str">
        <f>H9</f>
        <v>XXX</v>
      </c>
    </row>
    <row r="19" spans="1:8" x14ac:dyDescent="0.3">
      <c r="A19" s="279" t="s">
        <v>12</v>
      </c>
      <c r="B19" s="280"/>
      <c r="C19" s="166">
        <f>SUM(C17:C18)</f>
        <v>0</v>
      </c>
      <c r="D19" s="167"/>
      <c r="E19" s="166">
        <f>SUM(E17:E18)</f>
        <v>0</v>
      </c>
      <c r="F19" s="281"/>
      <c r="G19" s="282"/>
      <c r="H19" s="283"/>
    </row>
  </sheetData>
  <mergeCells count="10">
    <mergeCell ref="G13:G15"/>
    <mergeCell ref="H13:H15"/>
    <mergeCell ref="A19:B19"/>
    <mergeCell ref="F19:H19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topLeftCell="A10" zoomScaleNormal="100" workbookViewId="0">
      <selection activeCell="E18" sqref="E18:F23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41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36" t="s">
        <v>2</v>
      </c>
      <c r="M12" s="137" t="str">
        <f>Informācija!D28</f>
        <v>01.01.2022.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36" t="s">
        <v>3</v>
      </c>
      <c r="M13" s="138" t="str">
        <f>Informācija!D29</f>
        <v>31.01.2022.</v>
      </c>
      <c r="N13" s="11"/>
      <c r="O13" s="10"/>
    </row>
    <row r="14" spans="1:15" ht="36" customHeight="1" x14ac:dyDescent="0.25">
      <c r="A14" s="243" t="s">
        <v>34</v>
      </c>
      <c r="B14" s="246" t="s">
        <v>44</v>
      </c>
      <c r="C14" s="246" t="s">
        <v>48</v>
      </c>
      <c r="D14" s="14" t="s">
        <v>4</v>
      </c>
      <c r="E14" s="232" t="s">
        <v>27</v>
      </c>
      <c r="F14" s="233"/>
      <c r="G14" s="233"/>
      <c r="H14" s="233"/>
      <c r="I14" s="234" t="s">
        <v>28</v>
      </c>
      <c r="J14" s="234"/>
      <c r="K14" s="235"/>
      <c r="L14" s="240" t="s">
        <v>90</v>
      </c>
      <c r="M14" s="226" t="s">
        <v>1</v>
      </c>
      <c r="N14" s="229" t="s">
        <v>47</v>
      </c>
      <c r="O14" s="224" t="s">
        <v>46</v>
      </c>
    </row>
    <row r="15" spans="1:15" ht="63.9" customHeight="1" x14ac:dyDescent="0.25">
      <c r="A15" s="244"/>
      <c r="B15" s="247"/>
      <c r="C15" s="247"/>
      <c r="D15" s="239" t="s">
        <v>29</v>
      </c>
      <c r="E15" s="239" t="s">
        <v>5</v>
      </c>
      <c r="F15" s="239" t="s">
        <v>7</v>
      </c>
      <c r="G15" s="239" t="s">
        <v>11</v>
      </c>
      <c r="H15" s="236" t="s">
        <v>9</v>
      </c>
      <c r="I15" s="236" t="s">
        <v>45</v>
      </c>
      <c r="J15" s="236" t="s">
        <v>42</v>
      </c>
      <c r="K15" s="236" t="s">
        <v>43</v>
      </c>
      <c r="L15" s="241"/>
      <c r="M15" s="227"/>
      <c r="N15" s="230"/>
      <c r="O15" s="225"/>
    </row>
    <row r="16" spans="1:15" x14ac:dyDescent="0.25">
      <c r="A16" s="245"/>
      <c r="B16" s="248"/>
      <c r="C16" s="237"/>
      <c r="D16" s="237"/>
      <c r="E16" s="237"/>
      <c r="F16" s="237"/>
      <c r="G16" s="237"/>
      <c r="H16" s="237"/>
      <c r="I16" s="237"/>
      <c r="J16" s="237"/>
      <c r="K16" s="238"/>
      <c r="L16" s="242"/>
      <c r="M16" s="228"/>
      <c r="N16" s="231"/>
      <c r="O16" s="225"/>
    </row>
    <row r="17" spans="1:16" ht="16.2" thickBot="1" x14ac:dyDescent="0.3">
      <c r="A17" s="58">
        <v>1</v>
      </c>
      <c r="B17" s="59">
        <v>2</v>
      </c>
      <c r="C17" s="59">
        <v>3</v>
      </c>
      <c r="D17" s="59">
        <v>4</v>
      </c>
      <c r="E17" s="59">
        <v>5</v>
      </c>
      <c r="F17" s="59">
        <v>6</v>
      </c>
      <c r="G17" s="59">
        <v>7</v>
      </c>
      <c r="H17" s="59">
        <v>8</v>
      </c>
      <c r="I17" s="59">
        <v>9</v>
      </c>
      <c r="J17" s="60">
        <v>10</v>
      </c>
      <c r="K17" s="60">
        <v>11</v>
      </c>
      <c r="L17" s="61">
        <v>12</v>
      </c>
      <c r="M17" s="62">
        <v>13</v>
      </c>
      <c r="N17" s="63">
        <v>29</v>
      </c>
      <c r="O17" s="135">
        <v>30</v>
      </c>
    </row>
    <row r="18" spans="1:16" ht="31.2" x14ac:dyDescent="0.25">
      <c r="A18" s="64">
        <v>1</v>
      </c>
      <c r="B18" s="65" t="str">
        <f>Informācija!D25</f>
        <v>XXX</v>
      </c>
      <c r="C18" s="162"/>
      <c r="D18" s="65" t="s">
        <v>98</v>
      </c>
      <c r="E18" s="66"/>
      <c r="F18" s="66"/>
      <c r="G18" s="181"/>
      <c r="H18" s="66"/>
      <c r="I18" s="65"/>
      <c r="J18" s="68"/>
      <c r="K18" s="68"/>
      <c r="L18" s="139" t="s">
        <v>99</v>
      </c>
      <c r="M18" s="148" t="s">
        <v>100</v>
      </c>
      <c r="N18" s="70" t="s">
        <v>0</v>
      </c>
      <c r="O18" s="71"/>
      <c r="P18" s="72"/>
    </row>
    <row r="19" spans="1:16" x14ac:dyDescent="0.25">
      <c r="A19" s="73">
        <v>2</v>
      </c>
      <c r="B19" s="74"/>
      <c r="C19" s="163"/>
      <c r="D19" s="74"/>
      <c r="E19" s="75"/>
      <c r="F19" s="75"/>
      <c r="G19" s="182"/>
      <c r="H19" s="75"/>
      <c r="I19" s="74"/>
      <c r="J19" s="78"/>
      <c r="K19" s="78"/>
      <c r="L19" s="128"/>
      <c r="M19" s="79" t="s">
        <v>0</v>
      </c>
      <c r="N19" s="70" t="s">
        <v>0</v>
      </c>
      <c r="O19" s="71"/>
      <c r="P19" s="72"/>
    </row>
    <row r="20" spans="1:16" x14ac:dyDescent="0.25">
      <c r="A20" s="73">
        <v>3</v>
      </c>
      <c r="B20" s="74"/>
      <c r="C20" s="163"/>
      <c r="D20" s="74"/>
      <c r="E20" s="75"/>
      <c r="F20" s="75"/>
      <c r="G20" s="182"/>
      <c r="H20" s="75"/>
      <c r="I20" s="74"/>
      <c r="J20" s="78"/>
      <c r="K20" s="78"/>
      <c r="L20" s="128"/>
      <c r="M20" s="79" t="s">
        <v>0</v>
      </c>
      <c r="N20" s="70" t="s">
        <v>0</v>
      </c>
      <c r="O20" s="71"/>
      <c r="P20" s="72"/>
    </row>
    <row r="21" spans="1:16" x14ac:dyDescent="0.25">
      <c r="A21" s="73">
        <v>4</v>
      </c>
      <c r="B21" s="74"/>
      <c r="C21" s="163"/>
      <c r="D21" s="74"/>
      <c r="E21" s="75"/>
      <c r="F21" s="75"/>
      <c r="G21" s="182"/>
      <c r="H21" s="75"/>
      <c r="I21" s="74"/>
      <c r="J21" s="78"/>
      <c r="K21" s="78"/>
      <c r="L21" s="128"/>
      <c r="M21" s="79" t="s">
        <v>0</v>
      </c>
      <c r="N21" s="70" t="s">
        <v>0</v>
      </c>
      <c r="O21" s="71"/>
      <c r="P21" s="72"/>
    </row>
    <row r="22" spans="1:16" x14ac:dyDescent="0.25">
      <c r="A22" s="73">
        <v>5</v>
      </c>
      <c r="B22" s="74"/>
      <c r="C22" s="163"/>
      <c r="D22" s="74"/>
      <c r="E22" s="75"/>
      <c r="F22" s="75"/>
      <c r="G22" s="182"/>
      <c r="H22" s="75"/>
      <c r="I22" s="74"/>
      <c r="J22" s="78"/>
      <c r="K22" s="78"/>
      <c r="L22" s="128"/>
      <c r="M22" s="79" t="s">
        <v>0</v>
      </c>
      <c r="N22" s="70" t="s">
        <v>0</v>
      </c>
      <c r="O22" s="71"/>
      <c r="P22" s="72"/>
    </row>
    <row r="23" spans="1:16" ht="16.2" thickBot="1" x14ac:dyDescent="0.3">
      <c r="A23" s="80">
        <v>6</v>
      </c>
      <c r="B23" s="81"/>
      <c r="C23" s="164"/>
      <c r="D23" s="81"/>
      <c r="E23" s="82"/>
      <c r="F23" s="82"/>
      <c r="G23" s="183"/>
      <c r="H23" s="82"/>
      <c r="I23" s="81"/>
      <c r="J23" s="84"/>
      <c r="K23" s="84"/>
      <c r="L23" s="129"/>
      <c r="M23" s="85"/>
      <c r="N23" s="70"/>
      <c r="O23" s="71"/>
      <c r="P23" s="72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86" t="s">
        <v>12</v>
      </c>
      <c r="I24" s="87">
        <f>SUM(I18:I23)</f>
        <v>0</v>
      </c>
      <c r="J24" s="87">
        <f>SUM(J18:J23)</f>
        <v>0</v>
      </c>
      <c r="K24" s="87">
        <f>SUM(K18:K23)</f>
        <v>0</v>
      </c>
      <c r="L24" s="88"/>
      <c r="M24" s="89"/>
      <c r="N24" s="89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86"/>
      <c r="J25" s="88"/>
      <c r="K25" s="88"/>
      <c r="L25" s="88"/>
      <c r="M25" s="89"/>
      <c r="N25" s="89"/>
    </row>
    <row r="26" spans="1:16" x14ac:dyDescent="0.3">
      <c r="A26" s="12"/>
      <c r="B26" s="13"/>
      <c r="C26" s="177" t="s">
        <v>120</v>
      </c>
      <c r="D26" s="13"/>
      <c r="E26" s="13"/>
      <c r="F26" s="12"/>
      <c r="G26" s="12"/>
      <c r="H26" s="12"/>
      <c r="I26" s="12"/>
      <c r="J26" s="90"/>
      <c r="K26" s="90"/>
      <c r="L26" s="90"/>
      <c r="M26" s="89"/>
      <c r="N26" s="89"/>
    </row>
    <row r="29" spans="1:16" ht="31.6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A14:A16"/>
    <mergeCell ref="B14:B16"/>
    <mergeCell ref="C14:C16"/>
    <mergeCell ref="E14:H14"/>
    <mergeCell ref="I14:K14"/>
    <mergeCell ref="K15:K16"/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S18"/>
  <sheetViews>
    <sheetView zoomScaleNormal="100" workbookViewId="0">
      <selection activeCell="K7" sqref="K7"/>
    </sheetView>
  </sheetViews>
  <sheetFormatPr defaultColWidth="9.109375" defaultRowHeight="15.6" x14ac:dyDescent="0.3"/>
  <cols>
    <col min="1" max="2" width="9.109375" style="37"/>
    <col min="3" max="3" width="24.109375" style="37" customWidth="1"/>
    <col min="4" max="16384" width="9.109375" style="37"/>
  </cols>
  <sheetData>
    <row r="1" spans="1:19" ht="18.600000000000001" x14ac:dyDescent="0.3">
      <c r="A1" s="91" t="s">
        <v>102</v>
      </c>
      <c r="B1" s="36"/>
      <c r="C1" s="36"/>
      <c r="D1" s="36"/>
      <c r="E1" s="36"/>
      <c r="F1" s="36"/>
      <c r="I1" s="176" t="s">
        <v>111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</row>
    <row r="2" spans="1:19" ht="18.600000000000001" x14ac:dyDescent="0.3">
      <c r="A2" s="91" t="s">
        <v>91</v>
      </c>
      <c r="B2" s="36"/>
      <c r="C2" s="36"/>
      <c r="D2" s="36"/>
      <c r="E2" s="36"/>
      <c r="F2" s="3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</row>
    <row r="3" spans="1:19" ht="57" customHeight="1" x14ac:dyDescent="0.3">
      <c r="A3" s="36"/>
      <c r="B3" s="143" t="s">
        <v>92</v>
      </c>
      <c r="C3" s="284" t="s">
        <v>108</v>
      </c>
      <c r="D3" s="284"/>
      <c r="E3" s="284"/>
      <c r="F3" s="284"/>
      <c r="I3" s="176" t="s">
        <v>103</v>
      </c>
      <c r="J3" s="176"/>
      <c r="K3" s="176" t="s">
        <v>112</v>
      </c>
      <c r="L3" s="176"/>
      <c r="M3" s="176"/>
      <c r="N3" s="176"/>
      <c r="O3" s="176"/>
      <c r="P3" s="176"/>
      <c r="Q3" s="176"/>
      <c r="R3" s="176"/>
      <c r="S3" s="176"/>
    </row>
    <row r="4" spans="1:19" ht="61.5" customHeight="1" x14ac:dyDescent="0.3">
      <c r="A4" s="36"/>
      <c r="B4" s="143" t="s">
        <v>93</v>
      </c>
      <c r="C4" s="284" t="s">
        <v>109</v>
      </c>
      <c r="D4" s="284"/>
      <c r="E4" s="284"/>
      <c r="F4" s="284"/>
      <c r="I4" s="176" t="s">
        <v>104</v>
      </c>
      <c r="J4" s="176"/>
      <c r="K4" s="176" t="s">
        <v>113</v>
      </c>
      <c r="L4" s="176"/>
      <c r="M4" s="176"/>
      <c r="N4" s="176"/>
      <c r="O4" s="176"/>
      <c r="P4" s="176"/>
      <c r="Q4" s="176"/>
      <c r="R4" s="176"/>
      <c r="S4" s="176"/>
    </row>
    <row r="5" spans="1:19" ht="57" customHeight="1" x14ac:dyDescent="0.3">
      <c r="A5" s="36"/>
      <c r="B5" s="143" t="s">
        <v>70</v>
      </c>
      <c r="C5" s="284" t="s">
        <v>110</v>
      </c>
      <c r="D5" s="284"/>
      <c r="E5" s="284"/>
      <c r="F5" s="284"/>
      <c r="I5" s="176" t="s">
        <v>105</v>
      </c>
      <c r="J5" s="176"/>
      <c r="K5" s="176" t="s">
        <v>114</v>
      </c>
      <c r="L5" s="176"/>
      <c r="M5" s="176"/>
      <c r="N5" s="176"/>
      <c r="O5" s="176"/>
      <c r="P5" s="176"/>
      <c r="Q5" s="176"/>
      <c r="R5" s="176"/>
      <c r="S5" s="176"/>
    </row>
    <row r="6" spans="1:19" ht="57" customHeight="1" x14ac:dyDescent="0.3">
      <c r="A6" s="91"/>
      <c r="B6" s="143" t="s">
        <v>118</v>
      </c>
      <c r="C6" s="284" t="s">
        <v>119</v>
      </c>
      <c r="D6" s="284"/>
      <c r="E6" s="284"/>
      <c r="F6" s="284"/>
      <c r="I6" s="176" t="s">
        <v>106</v>
      </c>
      <c r="J6" s="176"/>
      <c r="K6" s="286" t="s">
        <v>122</v>
      </c>
      <c r="L6" s="286"/>
      <c r="M6" s="286"/>
      <c r="N6" s="286"/>
      <c r="O6" s="286"/>
      <c r="P6" s="286"/>
      <c r="Q6" s="286"/>
      <c r="R6" s="286"/>
      <c r="S6" s="286"/>
    </row>
    <row r="7" spans="1:19" ht="57" customHeight="1" x14ac:dyDescent="0.3">
      <c r="A7" s="36"/>
      <c r="B7" s="143" t="s">
        <v>80</v>
      </c>
      <c r="C7" s="284" t="s">
        <v>81</v>
      </c>
      <c r="D7" s="284"/>
      <c r="E7" s="284"/>
      <c r="F7" s="284"/>
      <c r="I7" s="176" t="s">
        <v>107</v>
      </c>
      <c r="J7" s="176"/>
      <c r="K7" s="176" t="s">
        <v>101</v>
      </c>
      <c r="L7" s="176"/>
      <c r="M7" s="176"/>
      <c r="N7" s="176"/>
      <c r="O7" s="176"/>
      <c r="P7" s="176"/>
      <c r="Q7" s="176"/>
      <c r="R7" s="176"/>
      <c r="S7" s="176"/>
    </row>
    <row r="8" spans="1:19" ht="57" customHeight="1" x14ac:dyDescent="0.3">
      <c r="A8" s="36"/>
      <c r="B8" s="143" t="s">
        <v>82</v>
      </c>
      <c r="C8" s="284" t="s">
        <v>83</v>
      </c>
      <c r="D8" s="284"/>
      <c r="E8" s="36"/>
      <c r="F8" s="36"/>
    </row>
    <row r="9" spans="1:19" ht="57" customHeight="1" x14ac:dyDescent="0.3">
      <c r="A9" s="36"/>
      <c r="B9" s="143" t="s">
        <v>84</v>
      </c>
      <c r="C9" s="284" t="s">
        <v>85</v>
      </c>
      <c r="D9" s="284"/>
      <c r="E9" s="36"/>
      <c r="F9" s="36"/>
      <c r="I9" s="285" t="s">
        <v>120</v>
      </c>
      <c r="J9" s="285"/>
      <c r="K9" s="285"/>
    </row>
    <row r="10" spans="1:19" ht="57" customHeight="1" x14ac:dyDescent="0.3">
      <c r="A10" s="36"/>
      <c r="B10" s="143" t="s">
        <v>86</v>
      </c>
      <c r="C10" s="284" t="s">
        <v>87</v>
      </c>
      <c r="D10" s="284"/>
      <c r="E10" s="36"/>
      <c r="F10" s="36"/>
    </row>
    <row r="11" spans="1:19" ht="57" customHeight="1" x14ac:dyDescent="0.3">
      <c r="A11" s="36"/>
      <c r="B11" s="143" t="s">
        <v>88</v>
      </c>
      <c r="C11" s="284" t="s">
        <v>89</v>
      </c>
      <c r="D11" s="284"/>
      <c r="E11" s="36"/>
      <c r="F11" s="36"/>
    </row>
    <row r="12" spans="1:19" ht="57" customHeight="1" x14ac:dyDescent="0.3">
      <c r="B12" s="143">
        <v>14</v>
      </c>
      <c r="C12" s="284" t="s">
        <v>101</v>
      </c>
      <c r="D12" s="284"/>
    </row>
    <row r="13" spans="1:19" ht="57" customHeight="1" x14ac:dyDescent="0.3"/>
    <row r="14" spans="1:19" ht="57" customHeight="1" x14ac:dyDescent="0.3"/>
    <row r="15" spans="1:19" ht="57" customHeight="1" x14ac:dyDescent="0.3"/>
    <row r="16" spans="1:19" ht="57" customHeight="1" x14ac:dyDescent="0.3"/>
    <row r="17" ht="57" customHeight="1" x14ac:dyDescent="0.3"/>
    <row r="18" ht="57" customHeight="1" x14ac:dyDescent="0.3"/>
  </sheetData>
  <mergeCells count="12">
    <mergeCell ref="I9:K9"/>
    <mergeCell ref="K6:S6"/>
    <mergeCell ref="C12:D12"/>
    <mergeCell ref="C5:F5"/>
    <mergeCell ref="C11:D11"/>
    <mergeCell ref="C6:F6"/>
    <mergeCell ref="C7:F7"/>
    <mergeCell ref="C3:F3"/>
    <mergeCell ref="C4:F4"/>
    <mergeCell ref="C8:D8"/>
    <mergeCell ref="C9:D9"/>
    <mergeCell ref="C10:D10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Informācija!Print_Area</vt:lpstr>
      <vt:lpstr>'līgumi (B 5.1.)'!Print_Area</vt:lpstr>
      <vt:lpstr>'līgumi (B 6)'!Print_Area</vt:lpstr>
      <vt:lpstr>Piezīmes_apzīmējumi!Print_Area</vt:lpstr>
      <vt:lpstr>'rēķini (C 8.1.)'!Print_Area</vt:lpstr>
      <vt:lpstr>'rēķini (C 8.3.)'!Print_Area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Tereze.Dike</cp:lastModifiedBy>
  <cp:lastPrinted>2019-11-19T09:16:29Z</cp:lastPrinted>
  <dcterms:created xsi:type="dcterms:W3CDTF">2003-10-15T08:32:20Z</dcterms:created>
  <dcterms:modified xsi:type="dcterms:W3CDTF">2021-12-30T10:16:23Z</dcterms:modified>
  <cp:category>inita.petrova@fm.gov.lv tālr.67083941</cp:category>
</cp:coreProperties>
</file>